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MAGNETICOS\"/>
    </mc:Choice>
  </mc:AlternateContent>
  <xr:revisionPtr revIDLastSave="0" documentId="13_ncr:1_{8187A815-9619-4A48-BC05-DC1C2BA142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<sst xmlns="http://schemas.openxmlformats.org/spreadsheetml/2006/main" count="56" uniqueCount="56">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</sst>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B12" sqref="B1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7">
        <f>SUM(B5:B11)</f>
        <v>26411988.640000001</v>
      </c>
      <c r="C4" s="17">
        <f>SUM(C5:C11)</f>
        <v>46356330.200000003</v>
      </c>
      <c r="D4" s="2"/>
    </row>
    <row r="5" spans="1:4" x14ac:dyDescent="0.2">
      <c r="A5" s="8" t="s">
        <v>1</v>
      </c>
      <c r="B5" s="18">
        <v>12230346.119999999</v>
      </c>
      <c r="C5" s="18">
        <v>15051421.710000001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12614221.4</v>
      </c>
      <c r="C8" s="18">
        <v>26052566.379999999</v>
      </c>
      <c r="D8" s="4">
        <v>4140</v>
      </c>
    </row>
    <row r="9" spans="1:4" x14ac:dyDescent="0.2">
      <c r="A9" s="8" t="s">
        <v>46</v>
      </c>
      <c r="B9" s="18">
        <v>1116890.8600000001</v>
      </c>
      <c r="C9" s="18">
        <v>4062112.71</v>
      </c>
      <c r="D9" s="4">
        <v>4150</v>
      </c>
    </row>
    <row r="10" spans="1:4" x14ac:dyDescent="0.2">
      <c r="A10" s="8" t="s">
        <v>47</v>
      </c>
      <c r="B10" s="18">
        <v>450530.26</v>
      </c>
      <c r="C10" s="18">
        <v>1190229.3999999999</v>
      </c>
      <c r="D10" s="4">
        <v>4160</v>
      </c>
    </row>
    <row r="11" spans="1:4" ht="11.25" customHeight="1" x14ac:dyDescent="0.2">
      <c r="A11" s="8" t="s">
        <v>48</v>
      </c>
      <c r="B11" s="18">
        <v>0</v>
      </c>
      <c r="C11" s="18">
        <v>0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3.75" x14ac:dyDescent="0.2">
      <c r="A13" s="7" t="s">
        <v>49</v>
      </c>
      <c r="B13" s="17">
        <f>SUM(B14:B15)</f>
        <v>64479342.490000002</v>
      </c>
      <c r="C13" s="17">
        <f>SUM(C14:C15)</f>
        <v>244700662.53999999</v>
      </c>
      <c r="D13" s="2"/>
    </row>
    <row r="14" spans="1:4" ht="22.5" x14ac:dyDescent="0.2">
      <c r="A14" s="8" t="s">
        <v>50</v>
      </c>
      <c r="B14" s="18">
        <v>63535106.770000003</v>
      </c>
      <c r="C14" s="18">
        <v>244700662.53999999</v>
      </c>
      <c r="D14" s="4">
        <v>4210</v>
      </c>
    </row>
    <row r="15" spans="1:4" ht="11.25" customHeight="1" x14ac:dyDescent="0.2">
      <c r="A15" s="8" t="s">
        <v>51</v>
      </c>
      <c r="B15" s="18">
        <v>944235.72</v>
      </c>
      <c r="C15" s="18">
        <v>0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40</v>
      </c>
      <c r="B17" s="17">
        <f>SUM(B18:B22)</f>
        <v>0</v>
      </c>
      <c r="C17" s="17">
        <f>SUM(C18:C22)</f>
        <v>0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0</v>
      </c>
      <c r="C22" s="18">
        <v>0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90891331.129999995</v>
      </c>
      <c r="C24" s="20">
        <f>SUM(C4+C13+C17)</f>
        <v>291056992.74000001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41</v>
      </c>
      <c r="B27" s="17">
        <f>SUM(B28:B30)</f>
        <v>56146386.230000004</v>
      </c>
      <c r="C27" s="17">
        <f>SUM(C28:C30)</f>
        <v>199854719.63</v>
      </c>
      <c r="D27" s="2"/>
    </row>
    <row r="28" spans="1:5" ht="11.25" customHeight="1" x14ac:dyDescent="0.2">
      <c r="A28" s="8" t="s">
        <v>36</v>
      </c>
      <c r="B28" s="18">
        <v>23629326.300000001</v>
      </c>
      <c r="C28" s="18">
        <v>108079477.56999999</v>
      </c>
      <c r="D28" s="4">
        <v>5110</v>
      </c>
    </row>
    <row r="29" spans="1:5" ht="11.25" customHeight="1" x14ac:dyDescent="0.2">
      <c r="A29" s="8" t="s">
        <v>16</v>
      </c>
      <c r="B29" s="18">
        <v>8850310.3100000005</v>
      </c>
      <c r="C29" s="18">
        <v>39892597</v>
      </c>
      <c r="D29" s="4">
        <v>5120</v>
      </c>
    </row>
    <row r="30" spans="1:5" ht="11.25" customHeight="1" x14ac:dyDescent="0.2">
      <c r="A30" s="8" t="s">
        <v>17</v>
      </c>
      <c r="B30" s="18">
        <v>23666749.620000001</v>
      </c>
      <c r="C30" s="18">
        <v>51882645.060000002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52</v>
      </c>
      <c r="B32" s="17">
        <f>SUM(B33:B41)</f>
        <v>4370691.34</v>
      </c>
      <c r="C32" s="17">
        <f>SUM(C33:C41)</f>
        <v>19642129.030000001</v>
      </c>
      <c r="D32" s="2"/>
    </row>
    <row r="33" spans="1:4" ht="11.25" customHeight="1" x14ac:dyDescent="0.2">
      <c r="A33" s="8" t="s">
        <v>18</v>
      </c>
      <c r="B33" s="18">
        <v>2490000</v>
      </c>
      <c r="C33" s="18">
        <v>10135000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1033250</v>
      </c>
      <c r="D35" s="4">
        <v>5230</v>
      </c>
    </row>
    <row r="36" spans="1:4" ht="11.25" customHeight="1" x14ac:dyDescent="0.2">
      <c r="A36" s="8" t="s">
        <v>21</v>
      </c>
      <c r="B36" s="18">
        <v>1247365.54</v>
      </c>
      <c r="C36" s="18">
        <v>5624986.5999999996</v>
      </c>
      <c r="D36" s="4">
        <v>5240</v>
      </c>
    </row>
    <row r="37" spans="1:4" ht="11.25" customHeight="1" x14ac:dyDescent="0.2">
      <c r="A37" s="8" t="s">
        <v>22</v>
      </c>
      <c r="B37" s="18">
        <v>633325.80000000005</v>
      </c>
      <c r="C37" s="18">
        <v>2848892.43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2000000</v>
      </c>
      <c r="C43" s="17">
        <f>SUM(C44:C46)</f>
        <v>560334.26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2000000</v>
      </c>
      <c r="C46" s="18">
        <v>560334.26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42</v>
      </c>
      <c r="B48" s="17">
        <f>SUM(B49:B53)</f>
        <v>462702.14</v>
      </c>
      <c r="C48" s="17">
        <f>SUM(C49:C53)</f>
        <v>832250.19</v>
      </c>
      <c r="D48" s="2"/>
    </row>
    <row r="49" spans="1:5" ht="11.25" customHeight="1" x14ac:dyDescent="0.2">
      <c r="A49" s="8" t="s">
        <v>26</v>
      </c>
      <c r="B49" s="18">
        <v>462702.14</v>
      </c>
      <c r="C49" s="18">
        <v>832250.19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43</v>
      </c>
      <c r="B55" s="17">
        <f>SUM(B56:B59)</f>
        <v>0</v>
      </c>
      <c r="C55" s="17">
        <f>SUM(C56:C59)</f>
        <v>6175379.4400000004</v>
      </c>
      <c r="D55" s="2"/>
    </row>
    <row r="56" spans="1:5" ht="11.25" customHeight="1" x14ac:dyDescent="0.2">
      <c r="A56" s="8" t="s">
        <v>31</v>
      </c>
      <c r="B56" s="18">
        <v>0</v>
      </c>
      <c r="C56" s="18">
        <v>6175379.4400000004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39</v>
      </c>
      <c r="B61" s="17">
        <f>SUM(B62)</f>
        <v>0</v>
      </c>
      <c r="C61" s="17">
        <f>SUM(C62)</f>
        <v>46008716.950000003</v>
      </c>
      <c r="D61" s="2"/>
    </row>
    <row r="62" spans="1:5" ht="11.25" customHeight="1" x14ac:dyDescent="0.2">
      <c r="A62" s="8" t="s">
        <v>37</v>
      </c>
      <c r="B62" s="18">
        <v>0</v>
      </c>
      <c r="C62" s="18">
        <v>46008716.950000003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44</v>
      </c>
      <c r="B64" s="17">
        <f>B61+B55+B48+B43+B32+B27</f>
        <v>62979779.710000008</v>
      </c>
      <c r="C64" s="20">
        <f>C61+C55+C48+C43+C32+C27</f>
        <v>273073529.5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38</v>
      </c>
      <c r="B66" s="17">
        <f>B24-B64</f>
        <v>27911551.419999987</v>
      </c>
      <c r="C66" s="17">
        <f>C24-C64</f>
        <v>17983463.24000001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2023-04-30T05:15:57Z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